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J194"/>
  <c r="I194"/>
  <c r="H194"/>
  <c r="G194"/>
  <c r="F194"/>
  <c r="B185"/>
  <c r="A185"/>
  <c r="J184"/>
  <c r="J195" s="1"/>
  <c r="I184"/>
  <c r="H184"/>
  <c r="H195" s="1"/>
  <c r="G184"/>
  <c r="G195" s="1"/>
  <c r="F184"/>
  <c r="F195" s="1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F165"/>
  <c r="F176" s="1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38"/>
  <c r="J127"/>
  <c r="J138" s="1"/>
  <c r="I127"/>
  <c r="I138" s="1"/>
  <c r="H127"/>
  <c r="H138" s="1"/>
  <c r="G127"/>
  <c r="G138" s="1"/>
  <c r="F127"/>
  <c r="F138" s="1"/>
  <c r="L119"/>
  <c r="B119"/>
  <c r="A119"/>
  <c r="L118"/>
  <c r="J118"/>
  <c r="I118"/>
  <c r="H118"/>
  <c r="G118"/>
  <c r="F118"/>
  <c r="B109"/>
  <c r="A109"/>
  <c r="J108"/>
  <c r="J119" s="1"/>
  <c r="I108"/>
  <c r="I119" s="1"/>
  <c r="H108"/>
  <c r="H119" s="1"/>
  <c r="G108"/>
  <c r="G119" s="1"/>
  <c r="F108"/>
  <c r="F119" s="1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H81" s="1"/>
  <c r="G70"/>
  <c r="G81" s="1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J23"/>
  <c r="I23"/>
  <c r="H23"/>
  <c r="G23"/>
  <c r="F23"/>
  <c r="B14"/>
  <c r="A14"/>
  <c r="J13"/>
  <c r="J24" s="1"/>
  <c r="I13"/>
  <c r="I24" s="1"/>
  <c r="H13"/>
  <c r="H24" s="1"/>
  <c r="G13"/>
  <c r="G24" s="1"/>
  <c r="F13"/>
  <c r="F24" s="1"/>
  <c r="I195" l="1"/>
  <c r="G176"/>
  <c r="I81"/>
  <c r="G62"/>
  <c r="F196"/>
  <c r="H196"/>
  <c r="J196"/>
  <c r="I196" l="1"/>
  <c r="G196"/>
</calcChain>
</file>

<file path=xl/sharedStrings.xml><?xml version="1.0" encoding="utf-8"?>
<sst xmlns="http://schemas.openxmlformats.org/spreadsheetml/2006/main" count="251" uniqueCount="75">
  <si>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</si>
  <si>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</si>
  <si>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</si>
  <si>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</si>
  <si>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</si>
  <si>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</si>
  <si>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</si>
  <si>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</si>
  <si>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</si>
  <si>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</si>
  <si>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</si>
  <si>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</si>
  <si>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</si>
  <si>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</si>
  <si>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</si>
  <si>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</si>
  <si>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</si>
  <si>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</si>
  <si>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</si>
  <si>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</si>
  <si>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</si>
  <si>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</si>
  <si>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</si>
  <si>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</si>
  <si>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</si>
  <si>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</si>
  <si>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</si>
  <si>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</si>
  <si>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</si>
  <si>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</si>
  <si>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</si>
  <si>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</si>
  <si>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</si>
  <si>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</si>
  <si>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</si>
  <si>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</si>
  <si>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</si>
  <si>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</si>
  <si>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</si>
  <si>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</si>
  <si>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Макароны  отварные</t>
  </si>
  <si>
    <t>Компот из изюма</t>
  </si>
  <si>
    <t>Салат из свежей капусты с маслом растительным</t>
  </si>
  <si>
    <t>Тефтели в соусе</t>
  </si>
  <si>
    <t>Каша гречневая рассыпчатая</t>
  </si>
  <si>
    <t>Компот из яблок</t>
  </si>
  <si>
    <t>Хлеб ржаной</t>
  </si>
  <si>
    <t>Салат из свежей моркови с маслом растительным</t>
  </si>
  <si>
    <t>Котлета  рыбная</t>
  </si>
  <si>
    <t>Картофельное пюре</t>
  </si>
  <si>
    <t>Напиток из апельсинов</t>
  </si>
  <si>
    <t>Батон</t>
  </si>
  <si>
    <t xml:space="preserve">Хлеб  ржаной </t>
  </si>
  <si>
    <t>Помидоры свежие порционно</t>
  </si>
  <si>
    <t>Масло сливочное</t>
  </si>
  <si>
    <t>Котлета рубленая из птицы</t>
  </si>
  <si>
    <t xml:space="preserve">Рис отварной  </t>
  </si>
  <si>
    <t>Компот из кураги</t>
  </si>
  <si>
    <t>Котлета рубленая из говядины</t>
  </si>
  <si>
    <t>Капуста тушеная</t>
  </si>
  <si>
    <t>Напиток лимонный</t>
  </si>
  <si>
    <t>Салат из свежих огурцов с маслом растительным</t>
  </si>
  <si>
    <t>Биточек рубленый из говядины</t>
  </si>
  <si>
    <t>Шницель рыбный</t>
  </si>
  <si>
    <t>Рагу из овощей</t>
  </si>
  <si>
    <t>Шницель рубленый из говядины</t>
  </si>
  <si>
    <t>Огурец свежий к гарниру</t>
  </si>
  <si>
    <t>Булочка домашняя</t>
  </si>
  <si>
    <t>60/60</t>
  </si>
  <si>
    <t>Салат из свеклы с маслом растительным</t>
  </si>
  <si>
    <t>Гуляш из куриного филе</t>
  </si>
  <si>
    <t>Компот из сухофруктов</t>
  </si>
  <si>
    <t xml:space="preserve">МКОУ ООШ д. Зайцевы </t>
  </si>
  <si>
    <t>Подчезерцева Г.В.</t>
  </si>
  <si>
    <t>1,,2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</si>
</sst>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center"/>
      <protection locked="0"/>
    </xf>
    <xf numFmtId="0" fontId="11" fillId="4" borderId="17" xfId="1" applyNumberFormat="1" applyFill="1" applyBorder="1" applyAlignment="1" applyProtection="1">
      <alignment horizontal="center"/>
      <protection locked="0"/>
    </xf>
    <xf numFmtId="1" fontId="11" fillId="4" borderId="3" xfId="1" applyNumberFormat="1" applyFill="1" applyBorder="1" applyAlignment="1" applyProtection="1">
      <alignment horizontal="center" vertical="center"/>
      <protection locked="0"/>
    </xf>
    <xf numFmtId="1" fontId="11" fillId="4" borderId="2" xfId="1" applyNumberForma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2" borderId="23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P196" sqref="P19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8" t="s">
        <v>72</v>
      </c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8">
      <c r="A2" s="35" t="s">
        <v>6</v>
      </c>
      <c r="C2" s="2"/>
      <c r="G2" s="2" t="s">
        <v>18</v>
      </c>
      <c r="H2" s="70" t="s">
        <v>73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55</v>
      </c>
      <c r="F6" s="56">
        <v>100</v>
      </c>
      <c r="G6" s="53">
        <v>17.600000000000001</v>
      </c>
      <c r="H6" s="53">
        <v>43</v>
      </c>
      <c r="I6" s="54">
        <v>6.4</v>
      </c>
      <c r="J6" s="53">
        <v>184</v>
      </c>
      <c r="K6" s="41">
        <v>58</v>
      </c>
      <c r="L6" s="40"/>
    </row>
    <row r="7" spans="1:12" ht="15.75" thickBot="1">
      <c r="A7" s="23"/>
      <c r="B7" s="15"/>
      <c r="C7" s="11"/>
      <c r="D7" s="6"/>
      <c r="E7" s="52" t="s">
        <v>40</v>
      </c>
      <c r="F7" s="55">
        <v>180</v>
      </c>
      <c r="G7" s="62">
        <v>5.52</v>
      </c>
      <c r="H7" s="62">
        <v>4.5199999999999996</v>
      </c>
      <c r="I7" s="62">
        <v>26.45</v>
      </c>
      <c r="J7" s="62">
        <v>168</v>
      </c>
      <c r="K7" s="44">
        <v>688</v>
      </c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62">
        <v>0.2</v>
      </c>
      <c r="H8" s="62">
        <v>0</v>
      </c>
      <c r="I8" s="62">
        <v>12.1</v>
      </c>
      <c r="J8" s="62">
        <v>47</v>
      </c>
      <c r="K8" s="44">
        <v>211</v>
      </c>
      <c r="L8" s="43"/>
    </row>
    <row r="9" spans="1:12" ht="15">
      <c r="A9" s="23"/>
      <c r="B9" s="15"/>
      <c r="C9" s="11"/>
      <c r="D9" s="7" t="s">
        <v>23</v>
      </c>
      <c r="E9" s="42" t="s">
        <v>67</v>
      </c>
      <c r="F9" s="43">
        <v>50</v>
      </c>
      <c r="G9" s="62">
        <v>3.6</v>
      </c>
      <c r="H9" s="62">
        <v>6.3</v>
      </c>
      <c r="I9" s="62">
        <v>27</v>
      </c>
      <c r="J9" s="62">
        <v>179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62"/>
      <c r="H10" s="62"/>
      <c r="I10" s="62"/>
      <c r="J10" s="62"/>
      <c r="K10" s="44"/>
      <c r="L10" s="43"/>
    </row>
    <row r="11" spans="1:12" ht="15">
      <c r="A11" s="23"/>
      <c r="B11" s="15"/>
      <c r="C11" s="11"/>
      <c r="D11" s="6" t="s">
        <v>26</v>
      </c>
      <c r="E11" s="42" t="s">
        <v>42</v>
      </c>
      <c r="F11" s="43">
        <v>100</v>
      </c>
      <c r="G11" s="62" t="s">
        <v>74</v>
      </c>
      <c r="H11" s="62">
        <v>3.05</v>
      </c>
      <c r="I11" s="62">
        <v>7.2</v>
      </c>
      <c r="J11" s="62">
        <v>57.6</v>
      </c>
      <c r="K11" s="44">
        <v>43</v>
      </c>
      <c r="L11" s="43"/>
    </row>
    <row r="12" spans="1:12" ht="15">
      <c r="A12" s="23"/>
      <c r="B12" s="15"/>
      <c r="C12" s="11"/>
      <c r="D12" s="6"/>
      <c r="E12" s="42"/>
      <c r="F12" s="43"/>
      <c r="G12" s="62"/>
      <c r="H12" s="62"/>
      <c r="I12" s="62"/>
      <c r="J12" s="62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630</v>
      </c>
      <c r="G13" s="64">
        <f t="shared" ref="G13:J13" si="0">SUM(G6:G12)</f>
        <v>26.92</v>
      </c>
      <c r="H13" s="64">
        <f t="shared" si="0"/>
        <v>56.86999999999999</v>
      </c>
      <c r="I13" s="64">
        <f t="shared" si="0"/>
        <v>79.150000000000006</v>
      </c>
      <c r="J13" s="64">
        <f t="shared" si="0"/>
        <v>635.6</v>
      </c>
      <c r="K13" s="25"/>
      <c r="L13" s="19"/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/>
    </row>
    <row r="24" spans="1:12" ht="15.75" thickBot="1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630</v>
      </c>
      <c r="G24" s="32">
        <f t="shared" ref="G24:J24" si="2">G13+G23</f>
        <v>26.92</v>
      </c>
      <c r="H24" s="32">
        <f t="shared" si="2"/>
        <v>56.86999999999999</v>
      </c>
      <c r="I24" s="32">
        <f t="shared" si="2"/>
        <v>79.150000000000006</v>
      </c>
      <c r="J24" s="32">
        <f t="shared" si="2"/>
        <v>635.6</v>
      </c>
      <c r="K24" s="32"/>
      <c r="L24" s="32"/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 t="s">
        <v>68</v>
      </c>
      <c r="G25" s="60">
        <v>8.8699999999999992</v>
      </c>
      <c r="H25" s="60">
        <v>9.83</v>
      </c>
      <c r="I25" s="60">
        <v>11.71</v>
      </c>
      <c r="J25" s="60">
        <v>171</v>
      </c>
      <c r="K25" s="41">
        <v>286</v>
      </c>
      <c r="L25" s="40"/>
    </row>
    <row r="26" spans="1:12" ht="15">
      <c r="A26" s="14"/>
      <c r="B26" s="15"/>
      <c r="C26" s="11"/>
      <c r="D26" s="6"/>
      <c r="E26" s="42" t="s">
        <v>44</v>
      </c>
      <c r="F26" s="43">
        <v>180</v>
      </c>
      <c r="G26" s="62">
        <v>6</v>
      </c>
      <c r="H26" s="62">
        <v>10</v>
      </c>
      <c r="I26" s="62">
        <v>28</v>
      </c>
      <c r="J26" s="62">
        <v>222</v>
      </c>
      <c r="K26" s="44">
        <v>679</v>
      </c>
      <c r="L26" s="43"/>
    </row>
    <row r="27" spans="1:12" ht="15">
      <c r="A27" s="14"/>
      <c r="B27" s="15"/>
      <c r="C27" s="11"/>
      <c r="D27" s="7" t="s">
        <v>22</v>
      </c>
      <c r="E27" s="42" t="s">
        <v>45</v>
      </c>
      <c r="F27" s="43">
        <v>200</v>
      </c>
      <c r="G27" s="62">
        <v>0.2</v>
      </c>
      <c r="H27" s="62">
        <v>0.2</v>
      </c>
      <c r="I27" s="62">
        <v>22.3</v>
      </c>
      <c r="J27" s="62">
        <v>110</v>
      </c>
      <c r="K27" s="44">
        <v>859</v>
      </c>
      <c r="L27" s="43"/>
    </row>
    <row r="28" spans="1:12" ht="15">
      <c r="A28" s="14"/>
      <c r="B28" s="15"/>
      <c r="C28" s="11"/>
      <c r="D28" s="7" t="s">
        <v>23</v>
      </c>
      <c r="E28" s="42" t="s">
        <v>46</v>
      </c>
      <c r="F28" s="43">
        <v>25</v>
      </c>
      <c r="G28" s="62">
        <v>1.65</v>
      </c>
      <c r="H28" s="62">
        <v>0.18</v>
      </c>
      <c r="I28" s="62">
        <v>8.35</v>
      </c>
      <c r="J28" s="62">
        <v>41.62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62"/>
      <c r="H29" s="62"/>
      <c r="I29" s="62"/>
      <c r="J29" s="62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47</v>
      </c>
      <c r="F30" s="43">
        <v>100</v>
      </c>
      <c r="G30" s="62">
        <v>0.6</v>
      </c>
      <c r="H30" s="62">
        <v>3</v>
      </c>
      <c r="I30" s="62">
        <v>3.6</v>
      </c>
      <c r="J30" s="62">
        <v>67.2</v>
      </c>
      <c r="K30" s="44">
        <v>38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3">SUM(G25:G31)</f>
        <v>17.32</v>
      </c>
      <c r="H32" s="19">
        <f t="shared" ref="H32" si="4">SUM(H25:H31)</f>
        <v>23.209999999999997</v>
      </c>
      <c r="I32" s="19">
        <f t="shared" ref="I32" si="5">SUM(I25:I31)</f>
        <v>73.959999999999994</v>
      </c>
      <c r="J32" s="19">
        <f t="shared" ref="J32" si="6">SUM(J25:J31)</f>
        <v>611.82000000000005</v>
      </c>
      <c r="K32" s="25"/>
      <c r="L32" s="19"/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" si="10">SUM(J33:J41)</f>
        <v>0</v>
      </c>
      <c r="K42" s="25"/>
      <c r="L42" s="19"/>
    </row>
    <row r="43" spans="1:12" ht="15.75" customHeight="1" thickBo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505</v>
      </c>
      <c r="G43" s="32">
        <f t="shared" ref="G43" si="11">G32+G42</f>
        <v>17.32</v>
      </c>
      <c r="H43" s="32">
        <f t="shared" ref="H43" si="12">H32+H42</f>
        <v>23.209999999999997</v>
      </c>
      <c r="I43" s="32">
        <f t="shared" ref="I43" si="13">I32+I42</f>
        <v>73.959999999999994</v>
      </c>
      <c r="J43" s="32">
        <f t="shared" ref="J43" si="14">J32+J42</f>
        <v>611.82000000000005</v>
      </c>
      <c r="K43" s="32"/>
      <c r="L43" s="32"/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100</v>
      </c>
      <c r="G44" s="60">
        <v>14.09</v>
      </c>
      <c r="H44" s="60">
        <v>6</v>
      </c>
      <c r="I44" s="60">
        <v>12.93</v>
      </c>
      <c r="J44" s="60">
        <v>205.31</v>
      </c>
      <c r="K44" s="41">
        <v>255</v>
      </c>
      <c r="L44" s="40"/>
    </row>
    <row r="45" spans="1:12" ht="15">
      <c r="A45" s="23"/>
      <c r="B45" s="15"/>
      <c r="C45" s="11"/>
      <c r="D45" s="6"/>
      <c r="E45" s="42" t="s">
        <v>49</v>
      </c>
      <c r="F45" s="43">
        <v>180</v>
      </c>
      <c r="G45" s="62">
        <v>3.06</v>
      </c>
      <c r="H45" s="62">
        <v>6</v>
      </c>
      <c r="I45" s="62">
        <v>20.399999999999999</v>
      </c>
      <c r="J45" s="62">
        <v>150</v>
      </c>
      <c r="K45" s="44">
        <v>694</v>
      </c>
      <c r="L45" s="43"/>
    </row>
    <row r="46" spans="1:12" ht="15">
      <c r="A46" s="23"/>
      <c r="B46" s="15"/>
      <c r="C46" s="11"/>
      <c r="D46" s="7" t="s">
        <v>22</v>
      </c>
      <c r="E46" s="42" t="s">
        <v>50</v>
      </c>
      <c r="F46" s="43">
        <v>200</v>
      </c>
      <c r="G46" s="62">
        <v>0</v>
      </c>
      <c r="H46" s="62">
        <v>0</v>
      </c>
      <c r="I46" s="62">
        <v>26</v>
      </c>
      <c r="J46" s="62">
        <v>100</v>
      </c>
      <c r="K46" s="44">
        <v>280</v>
      </c>
      <c r="L46" s="43"/>
    </row>
    <row r="47" spans="1:12" ht="15">
      <c r="A47" s="23"/>
      <c r="B47" s="15"/>
      <c r="C47" s="11"/>
      <c r="D47" s="7" t="s">
        <v>23</v>
      </c>
      <c r="E47" s="42" t="s">
        <v>51</v>
      </c>
      <c r="F47" s="43">
        <v>25</v>
      </c>
      <c r="G47" s="62">
        <v>6.8</v>
      </c>
      <c r="H47" s="62">
        <v>2.4</v>
      </c>
      <c r="I47" s="62">
        <v>48.2</v>
      </c>
      <c r="J47" s="62">
        <v>248</v>
      </c>
      <c r="K47" s="44"/>
      <c r="L47" s="43"/>
    </row>
    <row r="48" spans="1:12" ht="15">
      <c r="A48" s="23"/>
      <c r="B48" s="15"/>
      <c r="C48" s="11"/>
      <c r="D48" s="7"/>
      <c r="E48" s="42" t="s">
        <v>52</v>
      </c>
      <c r="F48" s="43">
        <v>50</v>
      </c>
      <c r="G48" s="62">
        <v>3.3</v>
      </c>
      <c r="H48" s="62">
        <v>0.36</v>
      </c>
      <c r="I48" s="62">
        <v>16.7</v>
      </c>
      <c r="J48" s="62">
        <v>83.24</v>
      </c>
      <c r="K48" s="44"/>
      <c r="L48" s="43"/>
    </row>
    <row r="49" spans="1:12" ht="15">
      <c r="A49" s="23"/>
      <c r="B49" s="15"/>
      <c r="C49" s="11"/>
      <c r="D49" s="6" t="s">
        <v>26</v>
      </c>
      <c r="E49" s="42" t="s">
        <v>53</v>
      </c>
      <c r="F49" s="43">
        <v>60</v>
      </c>
      <c r="G49" s="62">
        <v>0</v>
      </c>
      <c r="H49" s="62">
        <v>0</v>
      </c>
      <c r="I49" s="62">
        <v>0.2</v>
      </c>
      <c r="J49" s="62">
        <v>14</v>
      </c>
      <c r="K49" s="44">
        <v>71</v>
      </c>
      <c r="L49" s="43"/>
    </row>
    <row r="50" spans="1:12" ht="15">
      <c r="A50" s="23"/>
      <c r="B50" s="15"/>
      <c r="C50" s="11"/>
      <c r="D50" s="6"/>
      <c r="E50" s="42" t="s">
        <v>54</v>
      </c>
      <c r="F50" s="43">
        <v>5</v>
      </c>
      <c r="G50" s="62">
        <v>0</v>
      </c>
      <c r="H50" s="62">
        <v>4.0999999999999996</v>
      </c>
      <c r="I50" s="62">
        <v>0.05</v>
      </c>
      <c r="J50" s="62">
        <v>37.5</v>
      </c>
      <c r="K50" s="44">
        <v>41</v>
      </c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5">SUM(G44:G50)</f>
        <v>27.25</v>
      </c>
      <c r="H51" s="19">
        <f t="shared" ref="H51" si="16">SUM(H44:H50)</f>
        <v>18.86</v>
      </c>
      <c r="I51" s="19">
        <f t="shared" ref="I51" si="17">SUM(I44:I50)</f>
        <v>124.48</v>
      </c>
      <c r="J51" s="19">
        <f t="shared" ref="J51" si="18">SUM(J44:J50)</f>
        <v>838.05</v>
      </c>
      <c r="K51" s="25"/>
      <c r="L51" s="19"/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" si="22">SUM(J52:J60)</f>
        <v>0</v>
      </c>
      <c r="K61" s="25"/>
      <c r="L61" s="19"/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620</v>
      </c>
      <c r="G62" s="32">
        <f t="shared" ref="G62" si="23">G51+G61</f>
        <v>27.25</v>
      </c>
      <c r="H62" s="32">
        <f t="shared" ref="H62" si="24">H51+H61</f>
        <v>18.86</v>
      </c>
      <c r="I62" s="32">
        <f t="shared" ref="I62" si="25">I51+I61</f>
        <v>124.48</v>
      </c>
      <c r="J62" s="32">
        <f t="shared" ref="J62" si="26">J51+J61</f>
        <v>838.05</v>
      </c>
      <c r="K62" s="32"/>
      <c r="L62" s="32"/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60">
        <v>100</v>
      </c>
      <c r="G63" s="60">
        <v>12.13</v>
      </c>
      <c r="H63" s="60">
        <v>17.399999999999999</v>
      </c>
      <c r="I63" s="60">
        <v>9.9600000000000009</v>
      </c>
      <c r="J63" s="60">
        <v>245</v>
      </c>
      <c r="K63" s="61">
        <v>307</v>
      </c>
      <c r="L63" s="60"/>
    </row>
    <row r="64" spans="1:12" ht="15">
      <c r="A64" s="23"/>
      <c r="B64" s="15"/>
      <c r="C64" s="11"/>
      <c r="D64" s="6"/>
      <c r="E64" s="42" t="s">
        <v>56</v>
      </c>
      <c r="F64" s="62">
        <v>180</v>
      </c>
      <c r="G64" s="53">
        <v>4</v>
      </c>
      <c r="H64" s="53">
        <v>6</v>
      </c>
      <c r="I64" s="53">
        <v>39</v>
      </c>
      <c r="J64" s="66">
        <v>229</v>
      </c>
      <c r="K64" s="63">
        <v>304</v>
      </c>
      <c r="L64" s="62"/>
    </row>
    <row r="65" spans="1:12" ht="15">
      <c r="A65" s="23"/>
      <c r="B65" s="15"/>
      <c r="C65" s="11"/>
      <c r="D65" s="7" t="s">
        <v>22</v>
      </c>
      <c r="E65" s="42" t="s">
        <v>57</v>
      </c>
      <c r="F65" s="62">
        <v>200</v>
      </c>
      <c r="G65" s="67">
        <v>0.5</v>
      </c>
      <c r="H65" s="67">
        <v>0</v>
      </c>
      <c r="I65" s="67">
        <v>11</v>
      </c>
      <c r="J65" s="62">
        <v>44</v>
      </c>
      <c r="K65" s="63">
        <v>376</v>
      </c>
      <c r="L65" s="62"/>
    </row>
    <row r="66" spans="1:12" ht="15">
      <c r="A66" s="23"/>
      <c r="B66" s="15"/>
      <c r="C66" s="11"/>
      <c r="D66" s="7" t="s">
        <v>23</v>
      </c>
      <c r="E66" s="42" t="s">
        <v>67</v>
      </c>
      <c r="F66" s="62">
        <v>50</v>
      </c>
      <c r="G66" s="62">
        <v>3.64</v>
      </c>
      <c r="H66" s="62">
        <v>6.26</v>
      </c>
      <c r="I66" s="62">
        <v>26.96</v>
      </c>
      <c r="J66" s="62">
        <v>179</v>
      </c>
      <c r="K66" s="63">
        <v>469</v>
      </c>
      <c r="L66" s="62"/>
    </row>
    <row r="67" spans="1:12" ht="15">
      <c r="A67" s="23"/>
      <c r="B67" s="15"/>
      <c r="C67" s="11"/>
      <c r="D67" s="7" t="s">
        <v>24</v>
      </c>
      <c r="E67" s="42"/>
      <c r="F67" s="62"/>
      <c r="G67" s="62"/>
      <c r="H67" s="62"/>
      <c r="I67" s="62"/>
      <c r="J67" s="62"/>
      <c r="K67" s="63"/>
      <c r="L67" s="62"/>
    </row>
    <row r="68" spans="1:12" ht="15">
      <c r="A68" s="23"/>
      <c r="B68" s="15"/>
      <c r="C68" s="11"/>
      <c r="D68" s="6" t="s">
        <v>26</v>
      </c>
      <c r="E68" s="42" t="s">
        <v>42</v>
      </c>
      <c r="F68" s="62">
        <v>100</v>
      </c>
      <c r="G68" s="62">
        <v>1.2</v>
      </c>
      <c r="H68" s="62">
        <v>3.05</v>
      </c>
      <c r="I68" s="62">
        <v>7.2</v>
      </c>
      <c r="J68" s="62">
        <v>57.6</v>
      </c>
      <c r="K68" s="63">
        <v>43</v>
      </c>
      <c r="L68" s="62"/>
    </row>
    <row r="69" spans="1:12" ht="15">
      <c r="A69" s="23"/>
      <c r="B69" s="15"/>
      <c r="C69" s="11"/>
      <c r="D69" s="6"/>
      <c r="E69" s="42"/>
      <c r="F69" s="62"/>
      <c r="G69" s="62"/>
      <c r="H69" s="62"/>
      <c r="I69" s="62"/>
      <c r="J69" s="62"/>
      <c r="K69" s="63"/>
      <c r="L69" s="62"/>
    </row>
    <row r="70" spans="1:12" ht="15">
      <c r="A70" s="24"/>
      <c r="B70" s="17"/>
      <c r="C70" s="8"/>
      <c r="D70" s="18" t="s">
        <v>33</v>
      </c>
      <c r="E70" s="9"/>
      <c r="F70" s="64">
        <f>SUM(F63:F69)</f>
        <v>630</v>
      </c>
      <c r="G70" s="64">
        <f t="shared" ref="G70" si="27">SUM(G63:G69)</f>
        <v>21.470000000000002</v>
      </c>
      <c r="H70" s="64">
        <f t="shared" ref="H70" si="28">SUM(H63:H69)</f>
        <v>32.709999999999994</v>
      </c>
      <c r="I70" s="64">
        <f t="shared" ref="I70" si="29">SUM(I63:I69)</f>
        <v>94.12</v>
      </c>
      <c r="J70" s="64">
        <f t="shared" ref="J70" si="30">SUM(J63:J69)</f>
        <v>754.6</v>
      </c>
      <c r="K70" s="65"/>
      <c r="L70" s="64"/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1">SUM(G71:G79)</f>
        <v>0</v>
      </c>
      <c r="H80" s="19">
        <f t="shared" ref="H80" si="32">SUM(H71:H79)</f>
        <v>0</v>
      </c>
      <c r="I80" s="19">
        <f t="shared" ref="I80" si="33">SUM(I71:I79)</f>
        <v>0</v>
      </c>
      <c r="J80" s="19">
        <f t="shared" ref="J80" si="34">SUM(J71:J79)</f>
        <v>0</v>
      </c>
      <c r="K80" s="25"/>
      <c r="L80" s="19"/>
    </row>
    <row r="81" spans="1:12" ht="15.75" customHeight="1" thickBo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630</v>
      </c>
      <c r="G81" s="32">
        <f t="shared" ref="G81" si="35">G70+G80</f>
        <v>21.470000000000002</v>
      </c>
      <c r="H81" s="32">
        <f t="shared" ref="H81" si="36">H70+H80</f>
        <v>32.709999999999994</v>
      </c>
      <c r="I81" s="32">
        <f t="shared" ref="I81" si="37">I70+I80</f>
        <v>94.12</v>
      </c>
      <c r="J81" s="32">
        <f t="shared" ref="J81" si="38">J70+J80</f>
        <v>754.6</v>
      </c>
      <c r="K81" s="32"/>
      <c r="L81" s="32"/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100</v>
      </c>
      <c r="G82" s="40">
        <v>13.4</v>
      </c>
      <c r="H82" s="40">
        <v>12.9</v>
      </c>
      <c r="I82" s="40">
        <v>5.2</v>
      </c>
      <c r="J82" s="40">
        <v>241.8</v>
      </c>
      <c r="K82" s="41">
        <v>99</v>
      </c>
      <c r="L82" s="40"/>
    </row>
    <row r="83" spans="1:12" ht="15">
      <c r="A83" s="23"/>
      <c r="B83" s="15"/>
      <c r="C83" s="11"/>
      <c r="D83" s="6"/>
      <c r="E83" s="42" t="s">
        <v>59</v>
      </c>
      <c r="F83" s="43">
        <v>180</v>
      </c>
      <c r="G83" s="43">
        <v>4</v>
      </c>
      <c r="H83" s="43">
        <v>5</v>
      </c>
      <c r="I83" s="43">
        <v>15</v>
      </c>
      <c r="J83" s="43">
        <v>116</v>
      </c>
      <c r="K83" s="44">
        <v>336</v>
      </c>
      <c r="L83" s="43"/>
    </row>
    <row r="84" spans="1:12" ht="1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0.2</v>
      </c>
      <c r="H84" s="43">
        <v>0</v>
      </c>
      <c r="I84" s="43">
        <v>24</v>
      </c>
      <c r="J84" s="43">
        <v>96</v>
      </c>
      <c r="K84" s="44">
        <v>256</v>
      </c>
      <c r="L84" s="43"/>
    </row>
    <row r="85" spans="1:12" ht="15">
      <c r="A85" s="23"/>
      <c r="B85" s="15"/>
      <c r="C85" s="11"/>
      <c r="D85" s="7" t="s">
        <v>23</v>
      </c>
      <c r="E85" s="42" t="s">
        <v>52</v>
      </c>
      <c r="F85" s="43">
        <v>50</v>
      </c>
      <c r="G85" s="43">
        <v>3.3</v>
      </c>
      <c r="H85" s="43">
        <v>0.36</v>
      </c>
      <c r="I85" s="43">
        <v>16.7</v>
      </c>
      <c r="J85" s="43">
        <v>83.24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26</v>
      </c>
      <c r="E87" s="42" t="s">
        <v>69</v>
      </c>
      <c r="F87" s="43">
        <v>100</v>
      </c>
      <c r="G87" s="43">
        <v>3</v>
      </c>
      <c r="H87" s="43">
        <v>11.4</v>
      </c>
      <c r="I87" s="43">
        <v>4.2</v>
      </c>
      <c r="J87" s="43">
        <v>106.8</v>
      </c>
      <c r="K87" s="44">
        <v>64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39">SUM(G82:G88)</f>
        <v>23.9</v>
      </c>
      <c r="H89" s="19">
        <f t="shared" ref="H89" si="40">SUM(H82:H88)</f>
        <v>29.659999999999997</v>
      </c>
      <c r="I89" s="19">
        <f t="shared" ref="I89" si="41">SUM(I82:I88)</f>
        <v>65.100000000000009</v>
      </c>
      <c r="J89" s="19">
        <f t="shared" ref="J89" si="42">SUM(J82:J88)</f>
        <v>643.83999999999992</v>
      </c>
      <c r="K89" s="25"/>
      <c r="L89" s="19"/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3">SUM(G90:G98)</f>
        <v>0</v>
      </c>
      <c r="H99" s="19">
        <f t="shared" ref="H99" si="44">SUM(H90:H98)</f>
        <v>0</v>
      </c>
      <c r="I99" s="19">
        <f t="shared" ref="I99" si="45">SUM(I90:I98)</f>
        <v>0</v>
      </c>
      <c r="J99" s="19">
        <f t="shared" ref="J99" si="46">SUM(J90:J98)</f>
        <v>0</v>
      </c>
      <c r="K99" s="25"/>
      <c r="L99" s="19"/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630</v>
      </c>
      <c r="G100" s="32">
        <f t="shared" ref="G100" si="47">G89+G99</f>
        <v>23.9</v>
      </c>
      <c r="H100" s="32">
        <f t="shared" ref="H100" si="48">H89+H99</f>
        <v>29.659999999999997</v>
      </c>
      <c r="I100" s="32">
        <f t="shared" ref="I100" si="49">I89+I99</f>
        <v>65.100000000000009</v>
      </c>
      <c r="J100" s="32">
        <f t="shared" ref="J100" si="50">J89+J99</f>
        <v>643.83999999999992</v>
      </c>
      <c r="K100" s="32"/>
      <c r="L100" s="32"/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100</v>
      </c>
      <c r="G101" s="40">
        <v>12.13</v>
      </c>
      <c r="H101" s="40">
        <v>17.399999999999999</v>
      </c>
      <c r="I101" s="40">
        <v>9.86</v>
      </c>
      <c r="J101" s="40">
        <v>245</v>
      </c>
      <c r="K101" s="41">
        <v>307</v>
      </c>
      <c r="L101" s="40"/>
    </row>
    <row r="102" spans="1:12" ht="15">
      <c r="A102" s="23"/>
      <c r="B102" s="15"/>
      <c r="C102" s="11"/>
      <c r="D102" s="6"/>
      <c r="E102" s="42" t="s">
        <v>40</v>
      </c>
      <c r="F102" s="43">
        <v>180</v>
      </c>
      <c r="G102" s="43">
        <v>3</v>
      </c>
      <c r="H102" s="43">
        <v>5</v>
      </c>
      <c r="I102" s="43">
        <v>36</v>
      </c>
      <c r="J102" s="43">
        <v>211</v>
      </c>
      <c r="K102" s="44">
        <v>688</v>
      </c>
      <c r="L102" s="43"/>
    </row>
    <row r="103" spans="1:12" ht="15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0.2</v>
      </c>
      <c r="H103" s="43">
        <v>0</v>
      </c>
      <c r="I103" s="43">
        <v>24</v>
      </c>
      <c r="J103" s="43">
        <v>96</v>
      </c>
      <c r="K103" s="44">
        <v>256</v>
      </c>
      <c r="L103" s="43"/>
    </row>
    <row r="104" spans="1:12" ht="15">
      <c r="A104" s="23"/>
      <c r="B104" s="15"/>
      <c r="C104" s="11"/>
      <c r="D104" s="7" t="s">
        <v>23</v>
      </c>
      <c r="E104" s="42" t="s">
        <v>67</v>
      </c>
      <c r="F104" s="62">
        <v>50</v>
      </c>
      <c r="G104" s="62">
        <v>3.64</v>
      </c>
      <c r="H104" s="62">
        <v>6.26</v>
      </c>
      <c r="I104" s="62">
        <v>26.96</v>
      </c>
      <c r="J104" s="62">
        <v>179</v>
      </c>
      <c r="K104" s="63">
        <v>469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26</v>
      </c>
      <c r="E106" s="42" t="s">
        <v>61</v>
      </c>
      <c r="F106" s="43">
        <v>100</v>
      </c>
      <c r="G106" s="43">
        <v>0</v>
      </c>
      <c r="H106" s="43">
        <v>7.2</v>
      </c>
      <c r="I106" s="43">
        <v>0</v>
      </c>
      <c r="J106" s="43">
        <v>64.8</v>
      </c>
      <c r="K106" s="44">
        <v>61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1">SUM(G101:G107)</f>
        <v>18.97</v>
      </c>
      <c r="H108" s="19">
        <f t="shared" si="51"/>
        <v>35.86</v>
      </c>
      <c r="I108" s="19">
        <f t="shared" si="51"/>
        <v>96.82</v>
      </c>
      <c r="J108" s="19">
        <f t="shared" si="51"/>
        <v>795.8</v>
      </c>
      <c r="K108" s="25"/>
      <c r="L108" s="19"/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630</v>
      </c>
      <c r="G119" s="32">
        <f t="shared" ref="G119" si="54">G108+G118</f>
        <v>18.97</v>
      </c>
      <c r="H119" s="32">
        <f t="shared" ref="H119" si="55">H108+H118</f>
        <v>35.86</v>
      </c>
      <c r="I119" s="32">
        <f t="shared" ref="I119" si="56">I108+I118</f>
        <v>96.82</v>
      </c>
      <c r="J119" s="32">
        <f t="shared" ref="J119:L119" si="57">J108+J118</f>
        <v>795.8</v>
      </c>
      <c r="K119" s="32"/>
      <c r="L119" s="32">
        <f t="shared" si="57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100</v>
      </c>
      <c r="G120" s="40">
        <v>13.9</v>
      </c>
      <c r="H120" s="40">
        <v>12.8</v>
      </c>
      <c r="I120" s="40">
        <v>14.9</v>
      </c>
      <c r="J120" s="40">
        <v>232.5</v>
      </c>
      <c r="K120" s="41">
        <v>258</v>
      </c>
      <c r="L120" s="40"/>
    </row>
    <row r="121" spans="1:12" ht="15">
      <c r="A121" s="14"/>
      <c r="B121" s="15"/>
      <c r="C121" s="11"/>
      <c r="D121" s="6"/>
      <c r="E121" s="42" t="s">
        <v>56</v>
      </c>
      <c r="F121" s="43">
        <v>180</v>
      </c>
      <c r="G121" s="43">
        <v>4</v>
      </c>
      <c r="H121" s="43">
        <v>6</v>
      </c>
      <c r="I121" s="43">
        <v>39</v>
      </c>
      <c r="J121" s="43">
        <v>229</v>
      </c>
      <c r="K121" s="44">
        <v>304</v>
      </c>
      <c r="L121" s="43"/>
    </row>
    <row r="122" spans="1:12" ht="15">
      <c r="A122" s="14"/>
      <c r="B122" s="15"/>
      <c r="C122" s="11"/>
      <c r="D122" s="7" t="s">
        <v>22</v>
      </c>
      <c r="E122" s="51" t="s">
        <v>50</v>
      </c>
      <c r="F122" s="53">
        <v>200</v>
      </c>
      <c r="G122" s="53">
        <v>0</v>
      </c>
      <c r="H122" s="53">
        <v>0</v>
      </c>
      <c r="I122" s="54">
        <v>26</v>
      </c>
      <c r="J122" s="43">
        <v>100</v>
      </c>
      <c r="K122" s="44">
        <v>280</v>
      </c>
      <c r="L122" s="43"/>
    </row>
    <row r="123" spans="1:12" ht="15">
      <c r="A123" s="14"/>
      <c r="B123" s="15"/>
      <c r="C123" s="11"/>
      <c r="D123" s="7" t="s">
        <v>23</v>
      </c>
      <c r="E123" s="42" t="s">
        <v>67</v>
      </c>
      <c r="F123" s="62">
        <v>50</v>
      </c>
      <c r="G123" s="62">
        <v>3.64</v>
      </c>
      <c r="H123" s="62">
        <v>6.26</v>
      </c>
      <c r="I123" s="62">
        <v>26.96</v>
      </c>
      <c r="J123" s="62">
        <v>179</v>
      </c>
      <c r="K123" s="63">
        <v>469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26</v>
      </c>
      <c r="E125" s="42" t="s">
        <v>42</v>
      </c>
      <c r="F125" s="43">
        <v>100</v>
      </c>
      <c r="G125" s="43">
        <v>41.2</v>
      </c>
      <c r="H125" s="43">
        <v>3.05</v>
      </c>
      <c r="I125" s="43">
        <v>7.2</v>
      </c>
      <c r="J125" s="43">
        <v>57.6</v>
      </c>
      <c r="K125" s="44">
        <v>43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58">SUM(G120:G126)</f>
        <v>62.74</v>
      </c>
      <c r="H127" s="19">
        <f t="shared" si="58"/>
        <v>28.110000000000003</v>
      </c>
      <c r="I127" s="19">
        <f t="shared" si="58"/>
        <v>114.06000000000002</v>
      </c>
      <c r="J127" s="19">
        <f t="shared" si="58"/>
        <v>798.1</v>
      </c>
      <c r="K127" s="25"/>
      <c r="L127" s="19"/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9">SUM(G128:G136)</f>
        <v>0</v>
      </c>
      <c r="H137" s="19">
        <f t="shared" si="59"/>
        <v>0</v>
      </c>
      <c r="I137" s="19">
        <f t="shared" si="59"/>
        <v>0</v>
      </c>
      <c r="J137" s="19">
        <f t="shared" si="59"/>
        <v>0</v>
      </c>
      <c r="K137" s="25"/>
      <c r="L137" s="19">
        <f t="shared" ref="L137" si="60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630</v>
      </c>
      <c r="G138" s="32">
        <f t="shared" ref="G138" si="61">G127+G137</f>
        <v>62.74</v>
      </c>
      <c r="H138" s="32">
        <f t="shared" ref="H138" si="62">H127+H137</f>
        <v>28.110000000000003</v>
      </c>
      <c r="I138" s="32">
        <f t="shared" ref="I138" si="63">I127+I137</f>
        <v>114.06000000000002</v>
      </c>
      <c r="J138" s="32">
        <f t="shared" ref="J138:L138" si="64">J127+J137</f>
        <v>798.1</v>
      </c>
      <c r="K138" s="32"/>
      <c r="L138" s="32">
        <f t="shared" si="64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100</v>
      </c>
      <c r="G139" s="40">
        <v>15.1</v>
      </c>
      <c r="H139" s="40">
        <v>4.9000000000000004</v>
      </c>
      <c r="I139" s="40">
        <v>10.26</v>
      </c>
      <c r="J139" s="40">
        <v>145</v>
      </c>
      <c r="K139" s="41">
        <v>511</v>
      </c>
      <c r="L139" s="40"/>
    </row>
    <row r="140" spans="1:12" ht="15">
      <c r="A140" s="23"/>
      <c r="B140" s="15"/>
      <c r="C140" s="11"/>
      <c r="D140" s="6"/>
      <c r="E140" s="42" t="s">
        <v>49</v>
      </c>
      <c r="F140" s="43">
        <v>180</v>
      </c>
      <c r="G140" s="43">
        <v>3.06</v>
      </c>
      <c r="H140" s="43">
        <v>6</v>
      </c>
      <c r="I140" s="43">
        <v>19</v>
      </c>
      <c r="J140" s="43">
        <v>150</v>
      </c>
      <c r="K140" s="44">
        <v>694</v>
      </c>
      <c r="L140" s="43"/>
    </row>
    <row r="141" spans="1:12" ht="1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0.2</v>
      </c>
      <c r="H141" s="43">
        <v>0.2</v>
      </c>
      <c r="I141" s="43">
        <v>22.3</v>
      </c>
      <c r="J141" s="43">
        <v>110</v>
      </c>
      <c r="K141" s="44">
        <v>859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51</v>
      </c>
      <c r="F142" s="43">
        <v>25</v>
      </c>
      <c r="G142" s="43">
        <v>6.8</v>
      </c>
      <c r="H142" s="43">
        <v>2.4</v>
      </c>
      <c r="I142" s="43">
        <v>48.2</v>
      </c>
      <c r="J142" s="43">
        <v>248</v>
      </c>
      <c r="K142" s="44"/>
      <c r="L142" s="43"/>
    </row>
    <row r="143" spans="1:12" ht="15">
      <c r="A143" s="23"/>
      <c r="B143" s="15"/>
      <c r="C143" s="11"/>
      <c r="D143" s="7"/>
      <c r="E143" s="42" t="s">
        <v>46</v>
      </c>
      <c r="F143" s="43">
        <v>25</v>
      </c>
      <c r="G143" s="43">
        <v>1.65</v>
      </c>
      <c r="H143" s="43">
        <v>0.18</v>
      </c>
      <c r="I143" s="43">
        <v>8.35</v>
      </c>
      <c r="J143" s="43">
        <v>41.62</v>
      </c>
      <c r="K143" s="44"/>
      <c r="L143" s="43"/>
    </row>
    <row r="144" spans="1:12" ht="15">
      <c r="A144" s="23"/>
      <c r="B144" s="15"/>
      <c r="C144" s="11"/>
      <c r="D144" s="6" t="s">
        <v>26</v>
      </c>
      <c r="E144" s="57" t="s">
        <v>53</v>
      </c>
      <c r="F144" s="58">
        <v>60</v>
      </c>
      <c r="G144" s="58">
        <v>0</v>
      </c>
      <c r="H144" s="58">
        <v>0</v>
      </c>
      <c r="I144" s="58">
        <v>0.2</v>
      </c>
      <c r="J144" s="58">
        <v>14</v>
      </c>
      <c r="K144" s="59">
        <v>71</v>
      </c>
      <c r="L144" s="43"/>
    </row>
    <row r="145" spans="1:12" ht="15">
      <c r="A145" s="23"/>
      <c r="B145" s="15"/>
      <c r="C145" s="11"/>
      <c r="D145" s="6"/>
      <c r="E145" s="42" t="s">
        <v>54</v>
      </c>
      <c r="F145" s="43">
        <v>5</v>
      </c>
      <c r="G145" s="43">
        <v>0</v>
      </c>
      <c r="H145" s="43">
        <v>4.0999999999999996</v>
      </c>
      <c r="I145" s="43">
        <v>0.05</v>
      </c>
      <c r="J145" s="43">
        <v>37.5</v>
      </c>
      <c r="K145" s="44">
        <v>41</v>
      </c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595</v>
      </c>
      <c r="G146" s="19">
        <f t="shared" ref="G146:J146" si="65">SUM(G139:G145)</f>
        <v>26.81</v>
      </c>
      <c r="H146" s="19">
        <f t="shared" si="65"/>
        <v>17.78</v>
      </c>
      <c r="I146" s="19">
        <f t="shared" si="65"/>
        <v>108.36</v>
      </c>
      <c r="J146" s="19">
        <f t="shared" si="65"/>
        <v>746.12</v>
      </c>
      <c r="K146" s="25"/>
      <c r="L146" s="19"/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/>
    </row>
    <row r="157" spans="1:12" ht="15.75" thickBot="1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595</v>
      </c>
      <c r="G157" s="32">
        <f t="shared" ref="G157" si="67">G146+G156</f>
        <v>26.81</v>
      </c>
      <c r="H157" s="32">
        <f t="shared" ref="H157" si="68">H146+H156</f>
        <v>17.78</v>
      </c>
      <c r="I157" s="32">
        <f t="shared" ref="I157" si="69">I146+I156</f>
        <v>108.36</v>
      </c>
      <c r="J157" s="32">
        <f t="shared" ref="J157" si="70">J146+J156</f>
        <v>746.12</v>
      </c>
      <c r="K157" s="32"/>
      <c r="L157" s="32"/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1" t="s">
        <v>70</v>
      </c>
      <c r="F158" s="56">
        <v>100</v>
      </c>
      <c r="G158" s="53">
        <v>12.55</v>
      </c>
      <c r="H158" s="53">
        <v>12.99</v>
      </c>
      <c r="I158" s="54">
        <v>4.01</v>
      </c>
      <c r="J158" s="53">
        <v>182.25</v>
      </c>
      <c r="K158" s="61">
        <v>260</v>
      </c>
      <c r="L158" s="40"/>
    </row>
    <row r="159" spans="1:12" ht="15">
      <c r="A159" s="23"/>
      <c r="B159" s="15"/>
      <c r="C159" s="11"/>
      <c r="D159" s="6"/>
      <c r="E159" s="42" t="s">
        <v>44</v>
      </c>
      <c r="F159" s="43">
        <v>180</v>
      </c>
      <c r="G159" s="62">
        <v>6</v>
      </c>
      <c r="H159" s="62">
        <v>40</v>
      </c>
      <c r="I159" s="62">
        <v>28</v>
      </c>
      <c r="J159" s="62">
        <v>222</v>
      </c>
      <c r="K159" s="63">
        <v>679</v>
      </c>
      <c r="L159" s="43"/>
    </row>
    <row r="160" spans="1:12" ht="15">
      <c r="A160" s="23"/>
      <c r="B160" s="15"/>
      <c r="C160" s="11"/>
      <c r="D160" s="7" t="s">
        <v>22</v>
      </c>
      <c r="E160" s="42" t="s">
        <v>71</v>
      </c>
      <c r="F160" s="43">
        <v>200</v>
      </c>
      <c r="G160" s="62">
        <v>0.44</v>
      </c>
      <c r="H160" s="62">
        <v>0.02</v>
      </c>
      <c r="I160" s="62">
        <v>27.76</v>
      </c>
      <c r="J160" s="62">
        <v>113</v>
      </c>
      <c r="K160" s="63">
        <v>376</v>
      </c>
      <c r="L160" s="43"/>
    </row>
    <row r="161" spans="1:12" ht="15">
      <c r="A161" s="23"/>
      <c r="B161" s="15"/>
      <c r="C161" s="11"/>
      <c r="D161" s="7" t="s">
        <v>23</v>
      </c>
      <c r="E161" s="42" t="s">
        <v>46</v>
      </c>
      <c r="F161" s="43">
        <v>25</v>
      </c>
      <c r="G161" s="62">
        <v>1.65</v>
      </c>
      <c r="H161" s="62">
        <v>0.18</v>
      </c>
      <c r="I161" s="62">
        <v>8.35</v>
      </c>
      <c r="J161" s="62">
        <v>41.62</v>
      </c>
      <c r="K161" s="63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62"/>
      <c r="H162" s="62"/>
      <c r="I162" s="62"/>
      <c r="J162" s="62"/>
      <c r="K162" s="63"/>
      <c r="L162" s="43"/>
    </row>
    <row r="163" spans="1:12" ht="15">
      <c r="A163" s="23"/>
      <c r="B163" s="15"/>
      <c r="C163" s="11"/>
      <c r="D163" s="6" t="s">
        <v>26</v>
      </c>
      <c r="E163" s="42" t="s">
        <v>47</v>
      </c>
      <c r="F163" s="43">
        <v>100</v>
      </c>
      <c r="G163" s="62">
        <v>0.6</v>
      </c>
      <c r="H163" s="62">
        <v>3</v>
      </c>
      <c r="I163" s="62">
        <v>3.6</v>
      </c>
      <c r="J163" s="62">
        <v>67.2</v>
      </c>
      <c r="K163" s="63">
        <v>38</v>
      </c>
      <c r="L163" s="43"/>
    </row>
    <row r="164" spans="1:12" ht="15">
      <c r="A164" s="23"/>
      <c r="B164" s="15"/>
      <c r="C164" s="11"/>
      <c r="D164" s="6"/>
      <c r="E164" s="42"/>
      <c r="F164" s="43"/>
      <c r="G164" s="62"/>
      <c r="H164" s="62"/>
      <c r="I164" s="62"/>
      <c r="J164" s="62"/>
      <c r="K164" s="63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605</v>
      </c>
      <c r="G165" s="64">
        <f t="shared" ref="G165:J165" si="71">SUM(G158:G164)</f>
        <v>21.240000000000002</v>
      </c>
      <c r="H165" s="64">
        <f t="shared" si="71"/>
        <v>56.190000000000005</v>
      </c>
      <c r="I165" s="64">
        <f t="shared" si="71"/>
        <v>71.719999999999985</v>
      </c>
      <c r="J165" s="64">
        <f t="shared" si="71"/>
        <v>626.07000000000005</v>
      </c>
      <c r="K165" s="65"/>
      <c r="L165" s="19"/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2">SUM(G166:G174)</f>
        <v>0</v>
      </c>
      <c r="H175" s="19">
        <f t="shared" si="72"/>
        <v>0</v>
      </c>
      <c r="I175" s="19">
        <f t="shared" si="72"/>
        <v>0</v>
      </c>
      <c r="J175" s="19">
        <f t="shared" si="72"/>
        <v>0</v>
      </c>
      <c r="K175" s="25"/>
      <c r="L175" s="19"/>
    </row>
    <row r="176" spans="1:12" ht="15.7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605</v>
      </c>
      <c r="G176" s="32">
        <f t="shared" ref="G176" si="73">G165+G175</f>
        <v>21.240000000000002</v>
      </c>
      <c r="H176" s="32">
        <f t="shared" ref="H176" si="74">H165+H175</f>
        <v>56.190000000000005</v>
      </c>
      <c r="I176" s="32">
        <f t="shared" ref="I176" si="75">I165+I175</f>
        <v>71.719999999999985</v>
      </c>
      <c r="J176" s="32">
        <f t="shared" ref="J176" si="76">J165+J175</f>
        <v>626.07000000000005</v>
      </c>
      <c r="K176" s="32"/>
      <c r="L176" s="32"/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100</v>
      </c>
      <c r="G177" s="40">
        <v>13.9</v>
      </c>
      <c r="H177" s="40">
        <v>12.8</v>
      </c>
      <c r="I177" s="40">
        <v>14.9</v>
      </c>
      <c r="J177" s="40">
        <v>232.5</v>
      </c>
      <c r="K177" s="41">
        <v>178</v>
      </c>
      <c r="L177" s="40"/>
    </row>
    <row r="178" spans="1:12" ht="15">
      <c r="A178" s="23"/>
      <c r="B178" s="15"/>
      <c r="C178" s="11"/>
      <c r="D178" s="6"/>
      <c r="E178" s="42" t="s">
        <v>64</v>
      </c>
      <c r="F178" s="43">
        <v>180</v>
      </c>
      <c r="G178" s="43">
        <v>3</v>
      </c>
      <c r="H178" s="43">
        <v>6</v>
      </c>
      <c r="I178" s="43">
        <v>16</v>
      </c>
      <c r="J178" s="43">
        <v>132</v>
      </c>
      <c r="K178" s="44">
        <v>321</v>
      </c>
      <c r="L178" s="43"/>
    </row>
    <row r="179" spans="1:12" ht="1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</v>
      </c>
      <c r="H179" s="43">
        <v>0</v>
      </c>
      <c r="I179" s="43">
        <v>26</v>
      </c>
      <c r="J179" s="43">
        <v>100</v>
      </c>
      <c r="K179" s="44">
        <v>280</v>
      </c>
      <c r="L179" s="43"/>
    </row>
    <row r="180" spans="1:12" ht="15">
      <c r="A180" s="23"/>
      <c r="B180" s="15"/>
      <c r="C180" s="11"/>
      <c r="D180" s="7" t="s">
        <v>23</v>
      </c>
      <c r="E180" s="42" t="s">
        <v>52</v>
      </c>
      <c r="F180" s="43">
        <v>50</v>
      </c>
      <c r="G180" s="43">
        <v>3.3</v>
      </c>
      <c r="H180" s="43">
        <v>0.36</v>
      </c>
      <c r="I180" s="43">
        <v>16.7</v>
      </c>
      <c r="J180" s="43">
        <v>83.24</v>
      </c>
      <c r="K180" s="44"/>
      <c r="L180" s="43"/>
    </row>
    <row r="181" spans="1:12" ht="15">
      <c r="A181" s="23"/>
      <c r="B181" s="15"/>
      <c r="C181" s="11"/>
      <c r="D181" s="7"/>
      <c r="E181" s="42" t="s">
        <v>51</v>
      </c>
      <c r="F181" s="43">
        <v>25</v>
      </c>
      <c r="G181" s="43">
        <v>6.8</v>
      </c>
      <c r="H181" s="43">
        <v>2.4</v>
      </c>
      <c r="I181" s="43">
        <v>48.2</v>
      </c>
      <c r="J181" s="43">
        <v>248</v>
      </c>
      <c r="K181" s="44"/>
      <c r="L181" s="43"/>
    </row>
    <row r="182" spans="1:12" ht="15">
      <c r="A182" s="23"/>
      <c r="B182" s="15"/>
      <c r="C182" s="11"/>
      <c r="D182" s="6" t="s">
        <v>26</v>
      </c>
      <c r="E182" s="42" t="s">
        <v>66</v>
      </c>
      <c r="F182" s="43">
        <v>60</v>
      </c>
      <c r="G182" s="43">
        <v>0.79</v>
      </c>
      <c r="H182" s="43">
        <v>0.14000000000000001</v>
      </c>
      <c r="I182" s="43">
        <v>2.74</v>
      </c>
      <c r="J182" s="43">
        <v>15.4</v>
      </c>
      <c r="K182" s="44">
        <v>13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615</v>
      </c>
      <c r="G184" s="19">
        <f t="shared" ref="G184:J184" si="77">SUM(G177:G183)</f>
        <v>27.79</v>
      </c>
      <c r="H184" s="19">
        <f t="shared" si="77"/>
        <v>21.7</v>
      </c>
      <c r="I184" s="19">
        <f t="shared" si="77"/>
        <v>124.53999999999999</v>
      </c>
      <c r="J184" s="19">
        <f t="shared" si="77"/>
        <v>811.14</v>
      </c>
      <c r="K184" s="25"/>
      <c r="L184" s="19"/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8">SUM(G185:G193)</f>
        <v>0</v>
      </c>
      <c r="H194" s="19">
        <f t="shared" si="78"/>
        <v>0</v>
      </c>
      <c r="I194" s="19">
        <f t="shared" si="78"/>
        <v>0</v>
      </c>
      <c r="J194" s="19">
        <f t="shared" si="78"/>
        <v>0</v>
      </c>
      <c r="K194" s="25"/>
      <c r="L194" s="19"/>
    </row>
    <row r="195" spans="1:12" ht="1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615</v>
      </c>
      <c r="G195" s="32">
        <f t="shared" ref="G195" si="79">G184+G194</f>
        <v>27.79</v>
      </c>
      <c r="H195" s="32">
        <f t="shared" ref="H195" si="80">H184+H194</f>
        <v>21.7</v>
      </c>
      <c r="I195" s="32">
        <f t="shared" ref="I195" si="81">I184+I194</f>
        <v>124.53999999999999</v>
      </c>
      <c r="J195" s="32">
        <f t="shared" ref="J195" si="82">J184+J194</f>
        <v>811.14</v>
      </c>
      <c r="K195" s="32"/>
      <c r="L195" s="32"/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609</v>
      </c>
      <c r="G196" s="34">
        <f t="shared" ref="G196:J196" si="83">(G24+G43+G62+G81+G100+G119+G138+G157+G176+G195)/(IF(G24=0,0,1)+IF(G43=0,0,1)+IF(G62=0,0,1)+IF(G81=0,0,1)+IF(G100=0,0,1)+IF(G119=0,0,1)+IF(G138=0,0,1)+IF(G157=0,0,1)+IF(G176=0,0,1)+IF(G195=0,0,1))</f>
        <v>27.441000000000003</v>
      </c>
      <c r="H196" s="34">
        <f t="shared" si="83"/>
        <v>32.094999999999999</v>
      </c>
      <c r="I196" s="34">
        <f t="shared" si="83"/>
        <v>95.231000000000023</v>
      </c>
      <c r="J196" s="34">
        <f t="shared" si="83"/>
        <v>726.11400000000003</v>
      </c>
      <c r="K196" s="34"/>
      <c r="L196" s="3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2023-11-27T19:05:56Z</cp:lastPrinted>
  <dcterms:created xsi:type="dcterms:W3CDTF">2022-05-16T14:23:56Z</dcterms:created>
  <dcterms:modified xsi:type="dcterms:W3CDTF">2024-10-14T08:33:54Z</dcterms:modified>
</cp:coreProperties>
</file>